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<sst xmlns="http://schemas.openxmlformats.org/spreadsheetml/2006/main" count="128" uniqueCount="99">
  <si>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</si>
  <si>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</si>
  <si>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</si>
  <si>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</si>
  <si>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</si>
  <si>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</si>
  <si>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</si>
  <si>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</si>
  <si>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</si>
  <si>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</si>
  <si>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</si>
  <si>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</si>
  <si>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</si>
  <si>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</si>
  <si>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</si>
  <si>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</si>
  <si>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</si>
  <si>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</si>
  <si>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</si>
  <si>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</si>
  <si>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</si>
  <si>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</si>
  <si>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</si>
  <si>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</si>
  <si>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</si>
  <si>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</si>
  <si>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</si>
  <si>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</si>
  <si>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</si>
  <si>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</si>
  <si>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</si>
  <si>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</si>
  <si>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</si>
  <si>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</si>
  <si>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</si>
  <si>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</si>
  <si>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</si>
  <si>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</si>
  <si>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</si>
  <si>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</si>
  <si>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</si>
  <si>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</si>
  <si>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</si>
  <si>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</si>
  <si>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</si>
  <si>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</si>
  <si>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</si>
  <si>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</si>
  <si>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</si>
  <si>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</si>
  <si>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</si>
  <si>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</si>
  <si>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</si>
  <si>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</si>
  <si>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</si>
  <si>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</si>
  <si>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</si>
  <si>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</si>
  <si>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</si>
  <si>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</si>
  <si>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</si>
  <si>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</si>
  <si>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</si>
  <si>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</si>
  <si>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</si>
  <si>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</si>
  <si>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</si>
  <si>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</si>
  <si>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</si>
  <si>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</si>
  <si>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</si>
  <si>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</si>
  <si>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</si>
  <si>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</si>
  <si>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</si>
  <si>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</si>
  <si>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</si>
  <si>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</si>
  <si>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</si>
  <si>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</si>
  <si>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</si>
  <si>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</si>
  <si>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</si>
  <si>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</si>
  <si>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</si>
  <si>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</si>
  <si>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</si>
  <si>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</si>
  <si>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</si>
  <si>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</si>
  <si>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</si>
  <si>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</si>
  <si>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</si>
  <si>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</si>
  <si>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</si>
  <si>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</si>
  <si>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AL 31/01/2016</t>
  </si>
  <si>
    <t>Mes: ENERO</t>
  </si>
  <si>
    <t>AÑO:2016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</si>
</sst>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4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zoomScalePageLayoutView="0" workbookViewId="0" topLeftCell="A31">
      <selection activeCell="D21" sqref="D21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60"/>
      <c r="B5" s="160"/>
      <c r="C5" s="160"/>
      <c r="D5" s="160"/>
      <c r="E5" s="160"/>
      <c r="F5" s="160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61"/>
      <c r="B11" s="161"/>
      <c r="C11" s="161"/>
      <c r="D11" s="161"/>
      <c r="E11" s="161"/>
      <c r="F11" s="161"/>
      <c r="G11" s="2"/>
      <c r="H11" s="2"/>
      <c r="I11" s="2"/>
      <c r="J11" s="2"/>
      <c r="K11" s="2"/>
      <c r="L11" s="2"/>
    </row>
    <row r="12" spans="1:12" ht="15">
      <c r="A12" s="162" t="s">
        <v>0</v>
      </c>
      <c r="B12" s="162"/>
      <c r="C12" s="162"/>
      <c r="D12" s="162"/>
      <c r="E12" s="162"/>
      <c r="F12" s="162"/>
      <c r="G12" s="4"/>
      <c r="H12" s="4"/>
      <c r="I12" s="4"/>
      <c r="J12" s="4"/>
      <c r="K12" s="4"/>
      <c r="L12" s="4"/>
    </row>
    <row r="13" spans="1:12" ht="15">
      <c r="A13" s="163">
        <v>42370</v>
      </c>
      <c r="B13" s="162"/>
      <c r="C13" s="162"/>
      <c r="D13" s="162"/>
      <c r="E13" s="162"/>
      <c r="F13" s="162"/>
      <c r="G13" s="4"/>
      <c r="H13" s="4"/>
      <c r="I13" s="4"/>
      <c r="J13" s="4"/>
      <c r="K13" s="4"/>
      <c r="L13" s="4"/>
    </row>
    <row r="14" spans="1:12" ht="15">
      <c r="A14" s="162" t="s">
        <v>1</v>
      </c>
      <c r="B14" s="162"/>
      <c r="C14" s="162"/>
      <c r="D14" s="162"/>
      <c r="E14" s="162"/>
      <c r="F14" s="162"/>
      <c r="G14" s="4"/>
      <c r="H14" s="4"/>
      <c r="I14" s="4"/>
      <c r="J14" s="4"/>
      <c r="K14" s="4"/>
      <c r="L14" s="4"/>
    </row>
    <row r="15" spans="1:12" ht="12.75">
      <c r="A15" s="164" t="s">
        <v>2</v>
      </c>
      <c r="B15" s="164"/>
      <c r="C15" s="164"/>
      <c r="D15" s="164"/>
      <c r="E15" s="164"/>
      <c r="F15" s="164"/>
      <c r="G15" s="5"/>
      <c r="H15" s="5"/>
      <c r="I15" s="5"/>
      <c r="J15" s="5"/>
      <c r="K15" s="5"/>
      <c r="L15" s="5"/>
    </row>
    <row r="16" spans="1:6" ht="12.75">
      <c r="A16" s="150"/>
      <c r="B16" s="150"/>
      <c r="C16" s="150"/>
      <c r="D16" s="150"/>
      <c r="E16" s="150"/>
      <c r="F16" s="150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1" t="s">
        <v>3</v>
      </c>
      <c r="B18" s="152"/>
      <c r="C18" s="152"/>
      <c r="D18" s="152" t="s">
        <v>4</v>
      </c>
      <c r="E18" s="7"/>
      <c r="F18" s="156" t="s">
        <v>5</v>
      </c>
    </row>
    <row r="19" spans="1:6" ht="12.75">
      <c r="A19" s="153"/>
      <c r="B19" s="154"/>
      <c r="C19" s="154"/>
      <c r="D19" s="154"/>
      <c r="E19" s="8" t="s">
        <v>6</v>
      </c>
      <c r="F19" s="157"/>
    </row>
    <row r="20" spans="1:12" ht="12.75">
      <c r="A20" s="158" t="s">
        <v>7</v>
      </c>
      <c r="B20" s="159"/>
      <c r="C20" s="159"/>
      <c r="D20" s="155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>
        <v>0</v>
      </c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v>13508836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/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/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/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0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0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v>13363.5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>
        <v>29448</v>
      </c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SUM(F38+F35+F32+F27+F24)</f>
        <v>13522199.5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13522199.5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5:F15"/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</mergeCells>
  <printOptions/>
  <pageMargins left="0.75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workbookViewId="0" topLeftCell="A1">
      <selection activeCell="D85" sqref="D85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2" t="s">
        <v>44</v>
      </c>
      <c r="C6" s="173"/>
      <c r="D6" s="173"/>
      <c r="E6" s="173"/>
      <c r="F6" s="173"/>
      <c r="G6" s="173"/>
      <c r="H6" s="173"/>
      <c r="I6" s="174"/>
      <c r="J6" s="3"/>
    </row>
    <row r="7" spans="2:10" ht="15" hidden="1">
      <c r="B7" s="175" t="s">
        <v>0</v>
      </c>
      <c r="C7" s="162"/>
      <c r="D7" s="162"/>
      <c r="E7" s="162"/>
      <c r="F7" s="162"/>
      <c r="G7" s="162"/>
      <c r="H7" s="162"/>
      <c r="I7" s="176"/>
      <c r="J7" s="3"/>
    </row>
    <row r="8" spans="2:10" ht="15" hidden="1">
      <c r="B8" s="177">
        <v>41913</v>
      </c>
      <c r="C8" s="162"/>
      <c r="D8" s="162"/>
      <c r="E8" s="162"/>
      <c r="F8" s="162"/>
      <c r="G8" s="162"/>
      <c r="H8" s="162"/>
      <c r="I8" s="176"/>
      <c r="J8" s="3"/>
    </row>
    <row r="9" spans="2:10" ht="15" hidden="1">
      <c r="B9" s="175" t="s">
        <v>1</v>
      </c>
      <c r="C9" s="162"/>
      <c r="D9" s="162"/>
      <c r="E9" s="162"/>
      <c r="F9" s="162"/>
      <c r="G9" s="162"/>
      <c r="H9" s="162"/>
      <c r="I9" s="176"/>
      <c r="J9" s="3"/>
    </row>
    <row r="10" spans="2:9" ht="12.75" hidden="1">
      <c r="B10" s="165" t="s">
        <v>2</v>
      </c>
      <c r="C10" s="164"/>
      <c r="D10" s="164"/>
      <c r="E10" s="164"/>
      <c r="F10" s="164"/>
      <c r="G10" s="164"/>
      <c r="H10" s="164"/>
      <c r="I10" s="166"/>
    </row>
    <row r="11" spans="2:9" ht="15.75" hidden="1" thickBot="1">
      <c r="B11" s="167" t="s">
        <v>45</v>
      </c>
      <c r="C11" s="168"/>
      <c r="D11" s="168"/>
      <c r="E11" s="168"/>
      <c r="F11" s="168"/>
      <c r="G11" s="168"/>
      <c r="H11" s="168"/>
      <c r="I11" s="169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70"/>
      <c r="F13" s="170"/>
      <c r="G13" s="170"/>
      <c r="H13" s="170"/>
      <c r="I13" s="171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2" t="s">
        <v>44</v>
      </c>
      <c r="C69" s="173"/>
      <c r="D69" s="173"/>
      <c r="E69" s="173"/>
      <c r="F69" s="173"/>
      <c r="G69" s="173"/>
      <c r="H69" s="173"/>
      <c r="I69" s="174"/>
    </row>
    <row r="70" spans="2:9" ht="15">
      <c r="B70" s="175" t="s">
        <v>61</v>
      </c>
      <c r="C70" s="162"/>
      <c r="D70" s="162"/>
      <c r="E70" s="162"/>
      <c r="F70" s="162"/>
      <c r="G70" s="162"/>
      <c r="H70" s="162"/>
      <c r="I70" s="176"/>
    </row>
    <row r="71" spans="2:9" ht="15">
      <c r="B71" s="177">
        <v>42370</v>
      </c>
      <c r="C71" s="162"/>
      <c r="D71" s="162"/>
      <c r="E71" s="162"/>
      <c r="F71" s="162"/>
      <c r="G71" s="162"/>
      <c r="H71" s="162"/>
      <c r="I71" s="176"/>
    </row>
    <row r="72" spans="2:9" ht="15">
      <c r="B72" s="175" t="s">
        <v>1</v>
      </c>
      <c r="C72" s="162"/>
      <c r="D72" s="162"/>
      <c r="E72" s="162"/>
      <c r="F72" s="162"/>
      <c r="G72" s="162"/>
      <c r="H72" s="162"/>
      <c r="I72" s="176"/>
    </row>
    <row r="73" spans="2:9" ht="12.75">
      <c r="B73" s="165" t="s">
        <v>2</v>
      </c>
      <c r="C73" s="164"/>
      <c r="D73" s="164"/>
      <c r="E73" s="164"/>
      <c r="F73" s="164"/>
      <c r="G73" s="164"/>
      <c r="H73" s="164"/>
      <c r="I73" s="166"/>
    </row>
    <row r="74" spans="2:9" ht="15.75" thickBot="1">
      <c r="B74" s="167" t="s">
        <v>45</v>
      </c>
      <c r="C74" s="168"/>
      <c r="D74" s="168"/>
      <c r="E74" s="168"/>
      <c r="F74" s="168"/>
      <c r="G74" s="168"/>
      <c r="H74" s="168"/>
      <c r="I74" s="169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70"/>
      <c r="F76" s="170"/>
      <c r="G76" s="170"/>
      <c r="H76" s="170"/>
      <c r="I76" s="171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96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132728000</v>
      </c>
      <c r="G80" s="78">
        <v>10010151.34</v>
      </c>
      <c r="H80" s="78">
        <v>0</v>
      </c>
      <c r="I80" s="78">
        <f aca="true" t="shared" si="0" ref="I80:I85">+F80-G80</f>
        <v>122717848.66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29151799</v>
      </c>
      <c r="G81" s="82">
        <v>1595819.08</v>
      </c>
      <c r="H81" s="82">
        <v>0</v>
      </c>
      <c r="I81" s="78">
        <f t="shared" si="0"/>
        <v>27555979.92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11953321</v>
      </c>
      <c r="G82" s="84">
        <v>747276.37</v>
      </c>
      <c r="H82" s="84">
        <v>0</v>
      </c>
      <c r="I82" s="78">
        <f t="shared" si="0"/>
        <v>11206044.63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2500000</v>
      </c>
      <c r="G83" s="82">
        <v>0</v>
      </c>
      <c r="H83" s="82">
        <v>0</v>
      </c>
      <c r="I83" s="78">
        <f t="shared" si="0"/>
        <v>2500000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8618870</v>
      </c>
      <c r="G84" s="82">
        <v>0</v>
      </c>
      <c r="H84" s="82">
        <v>0</v>
      </c>
      <c r="I84" s="78">
        <f t="shared" si="0"/>
        <v>8618870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15895331</v>
      </c>
      <c r="G85" s="78">
        <v>1128200.99</v>
      </c>
      <c r="H85" s="78"/>
      <c r="I85" s="78">
        <f t="shared" si="0"/>
        <v>14767130.01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200847321</v>
      </c>
      <c r="G86" s="89">
        <f>SUM(G80:G85)</f>
        <v>13481447.78</v>
      </c>
      <c r="H86" s="90"/>
      <c r="I86" s="91">
        <f>SUM(I80:I85)</f>
        <v>187365873.21999997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</sheetData>
  <sheetProtection/>
  <mergeCells count="14">
    <mergeCell ref="B74:I74"/>
    <mergeCell ref="E76:I76"/>
    <mergeCell ref="B70:I70"/>
    <mergeCell ref="B71:I71"/>
    <mergeCell ref="B72:I72"/>
    <mergeCell ref="B73:I73"/>
    <mergeCell ref="B10:I10"/>
    <mergeCell ref="B11:I11"/>
    <mergeCell ref="E13:I13"/>
    <mergeCell ref="B69:I69"/>
    <mergeCell ref="B6:I6"/>
    <mergeCell ref="B7:I7"/>
    <mergeCell ref="B8:I8"/>
    <mergeCell ref="B9:I9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tabSelected="1" workbookViewId="0" topLeftCell="A10">
      <selection activeCell="D48" sqref="D48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6"/>
    </row>
    <row r="14" spans="1:13" ht="15.75">
      <c r="A14" s="197" t="s">
        <v>74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9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98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97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8" t="s">
        <v>76</v>
      </c>
      <c r="B35" s="188" t="s">
        <v>77</v>
      </c>
      <c r="C35" s="188" t="s">
        <v>78</v>
      </c>
      <c r="D35" s="188"/>
      <c r="E35" s="178" t="s">
        <v>79</v>
      </c>
      <c r="F35" s="201"/>
      <c r="G35" s="178" t="s">
        <v>80</v>
      </c>
      <c r="H35" s="179"/>
      <c r="I35" s="179"/>
      <c r="J35" s="179"/>
      <c r="K35" s="179"/>
      <c r="L35" s="179"/>
      <c r="M35" s="180"/>
    </row>
    <row r="36" spans="1:13" ht="12.75">
      <c r="A36" s="200"/>
      <c r="B36" s="200"/>
      <c r="C36" s="192"/>
      <c r="D36" s="192"/>
      <c r="E36" s="181"/>
      <c r="F36" s="182"/>
      <c r="G36" s="181"/>
      <c r="H36" s="182"/>
      <c r="I36" s="182"/>
      <c r="J36" s="182"/>
      <c r="K36" s="182"/>
      <c r="L36" s="182"/>
      <c r="M36" s="183"/>
    </row>
    <row r="37" spans="1:13" ht="15.75">
      <c r="A37" s="200"/>
      <c r="B37" s="200"/>
      <c r="C37" s="184" t="s">
        <v>13</v>
      </c>
      <c r="D37" s="184"/>
      <c r="E37" s="185" t="s">
        <v>14</v>
      </c>
      <c r="F37" s="186"/>
      <c r="G37" s="187" t="s">
        <v>81</v>
      </c>
      <c r="H37" s="187"/>
      <c r="I37" s="187"/>
      <c r="J37" s="187"/>
      <c r="K37" s="187"/>
      <c r="L37" s="187"/>
      <c r="M37" s="187"/>
    </row>
    <row r="38" spans="1:13" ht="12.75" customHeight="1">
      <c r="A38" s="200"/>
      <c r="B38" s="200"/>
      <c r="C38" s="188" t="s">
        <v>82</v>
      </c>
      <c r="D38" s="188" t="s">
        <v>83</v>
      </c>
      <c r="E38" s="188" t="s">
        <v>84</v>
      </c>
      <c r="F38" s="188" t="s">
        <v>85</v>
      </c>
      <c r="G38" s="188" t="s">
        <v>86</v>
      </c>
      <c r="H38" s="188" t="s">
        <v>87</v>
      </c>
      <c r="I38" s="188" t="s">
        <v>88</v>
      </c>
      <c r="J38" s="193" t="s">
        <v>89</v>
      </c>
      <c r="K38" s="193"/>
      <c r="L38" s="202" t="s">
        <v>90</v>
      </c>
      <c r="M38" s="188" t="s">
        <v>91</v>
      </c>
    </row>
    <row r="39" spans="1:13" ht="15.75">
      <c r="A39" s="200"/>
      <c r="B39" s="200"/>
      <c r="C39" s="189"/>
      <c r="D39" s="191"/>
      <c r="E39" s="191"/>
      <c r="F39" s="191"/>
      <c r="G39" s="191"/>
      <c r="H39" s="191"/>
      <c r="I39" s="191"/>
      <c r="J39" s="111" t="s">
        <v>92</v>
      </c>
      <c r="K39" s="112" t="s">
        <v>93</v>
      </c>
      <c r="L39" s="203"/>
      <c r="M39" s="205"/>
    </row>
    <row r="40" spans="1:13" ht="19.5" customHeight="1">
      <c r="A40" s="113" t="s">
        <v>7</v>
      </c>
      <c r="B40" s="113" t="s">
        <v>12</v>
      </c>
      <c r="C40" s="190"/>
      <c r="D40" s="192"/>
      <c r="E40" s="192"/>
      <c r="F40" s="192"/>
      <c r="G40" s="192"/>
      <c r="H40" s="192"/>
      <c r="I40" s="192"/>
      <c r="J40" s="114"/>
      <c r="K40" s="115"/>
      <c r="L40" s="204"/>
      <c r="M40" s="206"/>
    </row>
    <row r="41" spans="1:13" ht="12.75">
      <c r="A41" s="116">
        <v>0.056</v>
      </c>
      <c r="B41" s="117" t="s">
        <v>94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v>0</v>
      </c>
      <c r="L41" s="124">
        <f>+H41-K41-J41</f>
        <v>25000000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95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/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2016-01-12T15:21:01Z</cp:lastPrinted>
  <dcterms:created xsi:type="dcterms:W3CDTF">2015-11-06T15:48:46Z</dcterms:created>
  <dcterms:modified xsi:type="dcterms:W3CDTF">2016-02-05T20:41:02Z</dcterms:modified>
  <cp:category/>
  <cp:version/>
  <cp:contentType/>
  <cp:contentStatus/>
</cp:coreProperties>
</file>