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Nueva carpeta ESTADOS 2022\"/>
    </mc:Choice>
  </mc:AlternateContent>
  <xr:revisionPtr revIDLastSave="0" documentId="13_ncr:1_{4F294368-2D6C-4B87-B63D-4B7413183F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15" i="1" l="1"/>
  <c r="C12" i="1" l="1"/>
  <c r="C23" i="1" l="1"/>
  <c r="C33" i="1" l="1"/>
  <c r="C35" i="1" s="1"/>
</calcChain>
</file>

<file path=xl/sharedStrings.xml><?xml version="1.0" encoding="utf-8"?>
<sst xmlns="http://schemas.openxmlformats.org/spreadsheetml/2006/main" count="36" uniqueCount="36">
  <si>
    <t>Archivo General de la Nación</t>
  </si>
  <si>
    <t>Estado de Flujo de Efectivo</t>
  </si>
  <si>
    <t>(Valores en RD$)</t>
  </si>
  <si>
    <t>Flujos de efectivo procedentes de actividades de operación (AOP)</t>
  </si>
  <si>
    <t>Cobros por venta de bienes y servicios y arrendamientos</t>
  </si>
  <si>
    <t>Cobros de subvenciones, transferencias, y otras asignaciones</t>
  </si>
  <si>
    <t>Cobros de seguros por primas, reclamos y otros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</si>
  <si>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</si>
  <si>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</si>
  <si>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</si>
  <si>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</si>
  <si>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</si>
  <si>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Flujos de efectivo netos de las actividades de operación</t>
  </si>
  <si>
    <t xml:space="preserve"> </t>
  </si>
  <si>
    <t>Flujos de efectivo de las actividades de inversión (AINV)</t>
  </si>
  <si>
    <t xml:space="preserve">Pagos por adquisición de propiedad, planta y equipo </t>
  </si>
  <si>
    <t xml:space="preserve">Pagos por adquisición de intangibles y otros activos a largo plazo </t>
  </si>
  <si>
    <t>pago de costo de construciones y dessarrollo en processo</t>
  </si>
  <si>
    <t xml:space="preserve">Flujos de efectivo netos por las actividades de inversión </t>
  </si>
  <si>
    <t>Flujos de efectivo de las actividades de financiación</t>
  </si>
  <si>
    <t>Flujos de efectivo netos por las actividades de financiación</t>
  </si>
  <si>
    <t xml:space="preserve">Incremento/(Disminución) neta en efectivo y equivalentes al efectivo </t>
  </si>
  <si>
    <t xml:space="preserve">Efectivo y equivalentes al efectivo al principio del período </t>
  </si>
  <si>
    <t xml:space="preserve">Efectivo y equivalentes al efectivo al final del período </t>
  </si>
  <si>
    <t>NOTA</t>
  </si>
  <si>
    <t>Roberto Cassá</t>
  </si>
  <si>
    <t xml:space="preserve">Director  General </t>
  </si>
  <si>
    <t>Ciriaco García Mesón</t>
  </si>
  <si>
    <t>Santa Reyes</t>
  </si>
  <si>
    <t xml:space="preserve">Contador </t>
  </si>
  <si>
    <t xml:space="preserve">Enc.  Administrtivo y Finaciero </t>
  </si>
  <si>
    <t>AL 31 DE DICIEMBRE 2022 Y 2021</t>
  </si>
  <si>
    <t>Otros cobros</t>
  </si>
  <si>
    <t xml:space="preserve">Otoros Pagos a proveedores </t>
  </si>
  <si>
    <t>Pagos por contratos mantenidos para negocios o intercambio</t>
  </si>
  <si>
    <t>Las notas en las páginas 7 al 25 son parte integral de estos Estados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</si>
</sst>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  <numFmt numFmtId="167" formatCode="###0;#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3" fontId="4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39" fontId="5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top"/>
    </xf>
    <xf numFmtId="43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1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justify" vertical="top"/>
    </xf>
    <xf numFmtId="41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0" fillId="0" borderId="0" xfId="0" applyNumberFormat="1"/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43" fontId="0" fillId="0" borderId="0" xfId="0" applyNumberFormat="1"/>
    <xf numFmtId="41" fontId="4" fillId="2" borderId="0" xfId="0" applyNumberFormat="1" applyFont="1" applyFill="1" applyAlignment="1">
      <alignment vertical="center"/>
    </xf>
    <xf numFmtId="41" fontId="12" fillId="2" borderId="0" xfId="0" applyNumberFormat="1" applyFont="1" applyFill="1" applyAlignment="1">
      <alignment vertical="center"/>
    </xf>
    <xf numFmtId="41" fontId="5" fillId="2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5">
    <cellStyle name="Comma_Hoja de trabajo flujo 2007" xfId="8" xr:uid="{00000000-0005-0000-0000-000000000000}"/>
    <cellStyle name="Millares" xfId="1" builtinId="3"/>
    <cellStyle name="Millares 2" xfId="3" xr:uid="{00000000-0005-0000-0000-000002000000}"/>
    <cellStyle name="Millares 3" xfId="7" xr:uid="{00000000-0005-0000-0000-000003000000}"/>
    <cellStyle name="Millares 3 2" xfId="6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2 2 2" xfId="5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76200</xdr:rowOff>
    </xdr:from>
    <xdr:to>
      <xdr:col>1</xdr:col>
      <xdr:colOff>3971926</xdr:colOff>
      <xdr:row>4</xdr:row>
      <xdr:rowOff>133349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1" y="76200"/>
          <a:ext cx="3295650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39</xdr:row>
      <xdr:rowOff>38100</xdr:rowOff>
    </xdr:from>
    <xdr:to>
      <xdr:col>4</xdr:col>
      <xdr:colOff>0</xdr:colOff>
      <xdr:row>44</xdr:row>
      <xdr:rowOff>47625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38525" y="7820025"/>
          <a:ext cx="1952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28575</xdr:rowOff>
    </xdr:from>
    <xdr:to>
      <xdr:col>1</xdr:col>
      <xdr:colOff>1524000</xdr:colOff>
      <xdr:row>43</xdr:row>
      <xdr:rowOff>47625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167" r="10660" b="25389"/>
        <a:stretch>
          <a:fillRect/>
        </a:stretch>
      </xdr:blipFill>
      <xdr:spPr bwMode="auto">
        <a:xfrm>
          <a:off x="9525" y="7810500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1476375</xdr:colOff>
      <xdr:row>37</xdr:row>
      <xdr:rowOff>171450</xdr:rowOff>
    </xdr:from>
    <xdr:to>
      <xdr:col>1</xdr:col>
      <xdr:colOff>3343275</xdr:colOff>
      <xdr:row>40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47850" y="7562850"/>
          <a:ext cx="1866900" cy="419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74"/>
  <sheetViews>
    <sheetView tabSelected="1" topLeftCell="A20" workbookViewId="0">
      <selection activeCell="F32" sqref="F32"/>
    </sheetView>
  </sheetViews>
  <sheetFormatPr baseColWidth="10" defaultRowHeight="15" x14ac:dyDescent="0.25"/>
  <cols>
    <col min="1" max="1" width="5.85546875" customWidth="1"/>
    <col min="2" max="2" width="60" customWidth="1"/>
    <col min="3" max="3" width="13.5703125" customWidth="1"/>
    <col min="4" max="4" width="16.140625" customWidth="1"/>
    <col min="5" max="6" width="15.140625" bestFit="1" customWidth="1"/>
    <col min="7" max="7" width="15.85546875" bestFit="1" customWidth="1"/>
    <col min="8" max="8" width="15.140625" bestFit="1" customWidth="1"/>
    <col min="9" max="9" width="14.140625" bestFit="1" customWidth="1"/>
    <col min="10" max="10" width="15.140625" bestFit="1" customWidth="1"/>
    <col min="11" max="11" width="11.5703125" bestFit="1" customWidth="1"/>
  </cols>
  <sheetData>
    <row r="3" spans="1:10" x14ac:dyDescent="0.25">
      <c r="A3" s="2"/>
      <c r="B3" s="2"/>
      <c r="C3" s="2"/>
      <c r="D3" s="2"/>
    </row>
    <row r="4" spans="1:10" x14ac:dyDescent="0.25">
      <c r="A4" s="2"/>
      <c r="B4" s="2"/>
      <c r="C4" s="2"/>
      <c r="D4" s="2"/>
    </row>
    <row r="5" spans="1:10" ht="22.5" x14ac:dyDescent="0.25">
      <c r="A5" s="39" t="s">
        <v>0</v>
      </c>
      <c r="B5" s="39"/>
      <c r="C5" s="39"/>
      <c r="D5" s="39"/>
    </row>
    <row r="6" spans="1:10" ht="15.75" x14ac:dyDescent="0.25">
      <c r="A6" s="40" t="s">
        <v>1</v>
      </c>
      <c r="B6" s="40"/>
      <c r="C6" s="40"/>
      <c r="D6" s="40"/>
    </row>
    <row r="7" spans="1:10" ht="15.75" x14ac:dyDescent="0.25">
      <c r="A7" s="40" t="s">
        <v>31</v>
      </c>
      <c r="B7" s="40"/>
      <c r="C7" s="40"/>
      <c r="D7" s="40"/>
      <c r="F7" s="31"/>
      <c r="G7" s="31"/>
      <c r="H7" s="31"/>
      <c r="I7" s="33"/>
      <c r="J7" s="34"/>
    </row>
    <row r="8" spans="1:10" ht="15.75" x14ac:dyDescent="0.25">
      <c r="A8" s="40" t="s">
        <v>2</v>
      </c>
      <c r="B8" s="40"/>
      <c r="C8" s="40"/>
      <c r="D8" s="40"/>
    </row>
    <row r="9" spans="1:10" x14ac:dyDescent="0.25">
      <c r="A9" s="1"/>
      <c r="B9" s="1"/>
      <c r="C9" s="4">
        <v>2022</v>
      </c>
      <c r="D9" s="4">
        <v>2021</v>
      </c>
      <c r="F9" s="32"/>
      <c r="I9" s="31"/>
    </row>
    <row r="10" spans="1:10" x14ac:dyDescent="0.25">
      <c r="A10" s="5" t="s">
        <v>3</v>
      </c>
      <c r="B10" s="6"/>
      <c r="C10" s="7"/>
      <c r="D10" s="7"/>
      <c r="G10" s="31"/>
      <c r="I10" s="31"/>
    </row>
    <row r="11" spans="1:10" x14ac:dyDescent="0.25">
      <c r="A11" s="12"/>
      <c r="B11" s="1" t="s">
        <v>4</v>
      </c>
      <c r="C11" s="36">
        <v>13479084</v>
      </c>
      <c r="D11" s="9">
        <v>7338329</v>
      </c>
      <c r="F11" s="32"/>
      <c r="G11" s="32"/>
      <c r="I11" s="32"/>
    </row>
    <row r="12" spans="1:10" x14ac:dyDescent="0.25">
      <c r="A12" s="1"/>
      <c r="B12" s="17" t="s">
        <v>5</v>
      </c>
      <c r="C12" s="36">
        <f>318571669.92</f>
        <v>318571669.92000002</v>
      </c>
      <c r="D12" s="9">
        <v>257195139</v>
      </c>
      <c r="G12" s="32"/>
      <c r="I12" s="32"/>
    </row>
    <row r="13" spans="1:10" x14ac:dyDescent="0.25">
      <c r="A13" s="12"/>
      <c r="B13" s="17" t="s">
        <v>6</v>
      </c>
      <c r="C13" s="36">
        <v>690216</v>
      </c>
      <c r="D13" s="9">
        <v>274383.3</v>
      </c>
      <c r="F13" s="31"/>
      <c r="I13" s="32"/>
    </row>
    <row r="14" spans="1:10" ht="30" x14ac:dyDescent="0.25">
      <c r="A14" s="12"/>
      <c r="B14" s="17" t="s">
        <v>7</v>
      </c>
      <c r="C14" s="36">
        <v>-1232491.48</v>
      </c>
      <c r="D14" s="9">
        <v>-884684</v>
      </c>
      <c r="G14" s="31"/>
      <c r="I14" s="31"/>
    </row>
    <row r="15" spans="1:10" x14ac:dyDescent="0.25">
      <c r="A15" s="1"/>
      <c r="B15" s="17" t="s">
        <v>8</v>
      </c>
      <c r="C15" s="36">
        <f>-170501393.41+287000</f>
        <v>-170214393.41</v>
      </c>
      <c r="D15" s="9">
        <v>-147879206.47999999</v>
      </c>
      <c r="F15" s="32"/>
      <c r="G15" s="31"/>
    </row>
    <row r="16" spans="1:10" x14ac:dyDescent="0.25">
      <c r="A16" s="12"/>
      <c r="B16" s="17" t="s">
        <v>9</v>
      </c>
      <c r="C16" s="36">
        <v>-18679108.59</v>
      </c>
      <c r="D16" s="9">
        <v>-16705157.09</v>
      </c>
    </row>
    <row r="17" spans="1:11" x14ac:dyDescent="0.25">
      <c r="A17" s="12"/>
      <c r="B17" s="17" t="s">
        <v>10</v>
      </c>
      <c r="C17" s="36">
        <v>-287000</v>
      </c>
      <c r="D17" s="9">
        <v>-327000</v>
      </c>
      <c r="F17" s="31"/>
      <c r="G17" s="33"/>
    </row>
    <row r="18" spans="1:11" x14ac:dyDescent="0.25">
      <c r="A18" s="12"/>
      <c r="B18" s="17" t="s">
        <v>11</v>
      </c>
      <c r="C18" s="36">
        <v>-18741996</v>
      </c>
      <c r="D18" s="9"/>
      <c r="F18" s="31"/>
      <c r="G18" s="33"/>
    </row>
    <row r="19" spans="1:11" x14ac:dyDescent="0.25">
      <c r="A19" s="12"/>
      <c r="B19" s="12" t="s">
        <v>34</v>
      </c>
      <c r="C19" s="36">
        <v>-2024604.45</v>
      </c>
      <c r="D19" s="9"/>
      <c r="F19" s="31"/>
      <c r="G19" s="33"/>
    </row>
    <row r="20" spans="1:11" x14ac:dyDescent="0.25">
      <c r="A20" s="1"/>
      <c r="B20" s="17" t="s">
        <v>33</v>
      </c>
      <c r="C20" s="36">
        <v>-48048002</v>
      </c>
      <c r="D20" s="9">
        <v>-21706546.75</v>
      </c>
      <c r="F20" s="31"/>
    </row>
    <row r="21" spans="1:11" x14ac:dyDescent="0.25">
      <c r="A21" s="1"/>
      <c r="C21" s="37"/>
      <c r="D21" s="19">
        <v>-46587753.229999997</v>
      </c>
      <c r="G21" s="34"/>
    </row>
    <row r="22" spans="1:11" x14ac:dyDescent="0.25">
      <c r="A22" s="1"/>
      <c r="B22" s="17"/>
      <c r="C22" s="37"/>
      <c r="D22" s="9"/>
      <c r="G22" s="34"/>
    </row>
    <row r="23" spans="1:11" x14ac:dyDescent="0.25">
      <c r="A23" s="5" t="s">
        <v>12</v>
      </c>
      <c r="B23" s="1"/>
      <c r="C23" s="38">
        <f>SUM(C11:C22)</f>
        <v>73513373.989999995</v>
      </c>
      <c r="D23" s="10">
        <v>30717503.750000022</v>
      </c>
      <c r="F23" s="21"/>
      <c r="H23" s="21"/>
    </row>
    <row r="24" spans="1:11" x14ac:dyDescent="0.25">
      <c r="A24" s="1"/>
      <c r="B24" s="1" t="s">
        <v>13</v>
      </c>
      <c r="C24" s="36"/>
      <c r="D24" s="9"/>
    </row>
    <row r="25" spans="1:11" x14ac:dyDescent="0.25">
      <c r="A25" s="5" t="s">
        <v>14</v>
      </c>
      <c r="B25" s="6"/>
      <c r="C25" s="38"/>
      <c r="D25" s="10"/>
      <c r="G25" s="31"/>
    </row>
    <row r="26" spans="1:11" x14ac:dyDescent="0.25">
      <c r="A26" s="1"/>
      <c r="B26" s="17" t="s">
        <v>15</v>
      </c>
      <c r="C26" s="36">
        <v>-26165078</v>
      </c>
      <c r="D26" s="9">
        <v>-42060608.479999997</v>
      </c>
      <c r="G26" s="32"/>
      <c r="H26" s="35"/>
      <c r="I26" s="31"/>
      <c r="J26" s="32"/>
      <c r="K26" s="34"/>
    </row>
    <row r="27" spans="1:11" x14ac:dyDescent="0.25">
      <c r="A27" s="1"/>
      <c r="B27" s="17" t="s">
        <v>16</v>
      </c>
      <c r="C27" s="36">
        <v>-302080</v>
      </c>
      <c r="D27" s="9"/>
    </row>
    <row r="28" spans="1:11" x14ac:dyDescent="0.25">
      <c r="A28" s="1"/>
      <c r="B28" s="17" t="s">
        <v>17</v>
      </c>
      <c r="C28" s="9"/>
      <c r="D28" s="9"/>
    </row>
    <row r="29" spans="1:11" x14ac:dyDescent="0.25">
      <c r="A29" s="5" t="s">
        <v>18</v>
      </c>
      <c r="B29" s="1"/>
      <c r="C29" s="10">
        <f>SUM(C26:C28)</f>
        <v>-26467158</v>
      </c>
      <c r="D29" s="10">
        <v>-42060608.479999997</v>
      </c>
      <c r="G29" s="35"/>
      <c r="H29" s="35"/>
      <c r="I29" s="35"/>
    </row>
    <row r="30" spans="1:11" x14ac:dyDescent="0.25">
      <c r="A30" s="13" t="s">
        <v>19</v>
      </c>
      <c r="B30" s="20"/>
      <c r="C30" s="10"/>
      <c r="D30" s="10"/>
    </row>
    <row r="31" spans="1:11" x14ac:dyDescent="0.25">
      <c r="A31" s="12"/>
      <c r="B31" t="s">
        <v>32</v>
      </c>
      <c r="C31" s="9"/>
      <c r="D31" s="9"/>
    </row>
    <row r="32" spans="1:11" x14ac:dyDescent="0.25">
      <c r="A32" s="13" t="s">
        <v>20</v>
      </c>
      <c r="B32" s="12"/>
      <c r="C32" s="10"/>
      <c r="D32" s="10"/>
    </row>
    <row r="33" spans="1:9" x14ac:dyDescent="0.25">
      <c r="A33" s="11" t="s">
        <v>21</v>
      </c>
      <c r="B33" s="1"/>
      <c r="C33" s="9">
        <f>SUM(C23+C29+C31)</f>
        <v>47046215.989999995</v>
      </c>
      <c r="D33" s="9">
        <v>-11343104.729999974</v>
      </c>
    </row>
    <row r="34" spans="1:9" x14ac:dyDescent="0.25">
      <c r="A34" s="1" t="s">
        <v>22</v>
      </c>
      <c r="B34" s="1"/>
      <c r="C34" s="9">
        <v>91614418</v>
      </c>
      <c r="D34" s="9">
        <v>102957523</v>
      </c>
    </row>
    <row r="35" spans="1:9" ht="15.75" thickBot="1" x14ac:dyDescent="0.3">
      <c r="A35" s="5" t="s">
        <v>23</v>
      </c>
      <c r="B35" s="1"/>
      <c r="C35" s="16">
        <f>SUM(C33:C34)</f>
        <v>138660633.99000001</v>
      </c>
      <c r="D35" s="16">
        <v>91614418.270000026</v>
      </c>
      <c r="E35" s="32"/>
      <c r="F35" s="31"/>
      <c r="G35" s="31"/>
      <c r="H35" s="31"/>
      <c r="I35" s="31"/>
    </row>
    <row r="36" spans="1:9" ht="15.75" thickTop="1" x14ac:dyDescent="0.25">
      <c r="A36" s="5"/>
      <c r="B36" s="1"/>
      <c r="C36" s="1"/>
      <c r="D36" s="8"/>
      <c r="F36" s="32"/>
    </row>
    <row r="37" spans="1:9" ht="15.75" x14ac:dyDescent="0.25">
      <c r="A37" s="2" t="s">
        <v>24</v>
      </c>
      <c r="B37" s="27" t="s">
        <v>35</v>
      </c>
      <c r="C37" s="1"/>
      <c r="D37" s="8"/>
      <c r="E37" s="21"/>
      <c r="F37" s="31"/>
    </row>
    <row r="38" spans="1:9" ht="15.75" x14ac:dyDescent="0.25">
      <c r="A38" s="5"/>
      <c r="B38" s="28"/>
      <c r="C38" s="26"/>
      <c r="D38" s="2"/>
      <c r="E38" s="2"/>
    </row>
    <row r="39" spans="1:9" x14ac:dyDescent="0.25">
      <c r="A39" s="2"/>
      <c r="C39" s="2"/>
      <c r="D39" s="2"/>
      <c r="E39" s="2"/>
    </row>
    <row r="40" spans="1:9" x14ac:dyDescent="0.25">
      <c r="E40" s="24"/>
    </row>
    <row r="41" spans="1:9" x14ac:dyDescent="0.25">
      <c r="A41" s="5"/>
      <c r="B41" s="29" t="s">
        <v>25</v>
      </c>
      <c r="C41" s="25"/>
      <c r="D41" s="2"/>
      <c r="E41" s="18"/>
    </row>
    <row r="42" spans="1:9" x14ac:dyDescent="0.25">
      <c r="B42" s="30" t="s">
        <v>26</v>
      </c>
      <c r="C42" s="22"/>
      <c r="D42" s="23"/>
      <c r="E42" s="9"/>
    </row>
    <row r="43" spans="1:9" x14ac:dyDescent="0.25">
      <c r="D43" s="22"/>
      <c r="E43" s="18"/>
    </row>
    <row r="44" spans="1:9" x14ac:dyDescent="0.25">
      <c r="A44" s="18" t="s">
        <v>27</v>
      </c>
      <c r="B44" s="15"/>
      <c r="C44" s="42" t="s">
        <v>28</v>
      </c>
      <c r="D44" s="42"/>
      <c r="E44" s="14"/>
    </row>
    <row r="45" spans="1:9" x14ac:dyDescent="0.25">
      <c r="B45" s="18" t="s">
        <v>29</v>
      </c>
      <c r="C45" s="41" t="s">
        <v>30</v>
      </c>
      <c r="D45" s="41"/>
    </row>
    <row r="46" spans="1:9" x14ac:dyDescent="0.25">
      <c r="B46" s="18"/>
      <c r="C46" s="18"/>
    </row>
    <row r="47" spans="1:9" x14ac:dyDescent="0.25">
      <c r="C47" s="2"/>
      <c r="D47" s="22"/>
    </row>
    <row r="48" spans="1:9" x14ac:dyDescent="0.25">
      <c r="B48" s="15"/>
      <c r="C48" s="15"/>
      <c r="D48" s="15"/>
    </row>
    <row r="50" spans="2:4" x14ac:dyDescent="0.25">
      <c r="B50" s="2"/>
      <c r="C50" s="2"/>
      <c r="D50" s="2"/>
    </row>
    <row r="64" spans="2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</sheetData>
  <mergeCells count="6">
    <mergeCell ref="A5:D5"/>
    <mergeCell ref="A6:D6"/>
    <mergeCell ref="A7:D7"/>
    <mergeCell ref="A8:D8"/>
    <mergeCell ref="C45:D45"/>
    <mergeCell ref="C44:D44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2023-01-25T19:42:18Z</cp:lastPrinted>
  <dcterms:created xsi:type="dcterms:W3CDTF">2022-01-26T15:39:58Z</dcterms:created>
  <dcterms:modified xsi:type="dcterms:W3CDTF">2023-01-25T19:42:43Z</dcterms:modified>
</cp:coreProperties>
</file>